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Weekly Schedule" sheetId="1" r:id="rId1"/>
    <sheet name="Mileage Totals" sheetId="2" r:id="rId2"/>
  </sheets>
  <definedNames/>
  <calcPr fullCalcOnLoad="1"/>
</workbook>
</file>

<file path=xl/comments1.xml><?xml version="1.0" encoding="utf-8"?>
<comments xmlns="http://schemas.openxmlformats.org/spreadsheetml/2006/main">
  <authors>
    <author>Craig Taylor</author>
  </authors>
  <commentList>
    <comment ref="B7" authorId="0">
      <text>
        <r>
          <rPr>
            <sz val="8"/>
            <rFont val="Tahoma"/>
            <family val="2"/>
          </rPr>
          <t>66, 69,68,69/70 for the rest</t>
        </r>
      </text>
    </comment>
    <comment ref="B14" authorId="0">
      <text>
        <r>
          <rPr>
            <sz val="8"/>
            <rFont val="Tahoma"/>
            <family val="2"/>
          </rPr>
          <t>32/33 for every rep.</t>
        </r>
      </text>
    </comment>
    <comment ref="D3" authorId="0">
      <text>
        <r>
          <rPr>
            <b/>
            <sz val="8"/>
            <rFont val="Tahoma"/>
            <family val="0"/>
          </rPr>
          <t>Wargrave 10k, dropped out with injury/cramp</t>
        </r>
      </text>
    </comment>
    <comment ref="C7" authorId="0">
      <text>
        <r>
          <rPr>
            <sz val="8"/>
            <rFont val="Tahoma"/>
            <family val="0"/>
          </rPr>
          <t xml:space="preserve">3,05,06,06,06
</t>
        </r>
      </text>
    </comment>
    <comment ref="D7" authorId="0">
      <text>
        <r>
          <rPr>
            <sz val="8"/>
            <rFont val="Tahoma"/>
            <family val="2"/>
          </rPr>
          <t>2:23, 2:25, 2:27, 2:28, 2:27</t>
        </r>
        <r>
          <rPr>
            <b/>
            <sz val="8"/>
            <rFont val="Tahoma"/>
            <family val="2"/>
          </rPr>
          <t xml:space="preserve"> = 2:26 avg</t>
        </r>
      </text>
    </comment>
  </commentList>
</comments>
</file>

<file path=xl/sharedStrings.xml><?xml version="1.0" encoding="utf-8"?>
<sst xmlns="http://schemas.openxmlformats.org/spreadsheetml/2006/main" count="38" uniqueCount="33">
  <si>
    <t>Quality 1</t>
  </si>
  <si>
    <t>Quality 2</t>
  </si>
  <si>
    <t>Threshold</t>
  </si>
  <si>
    <t>Long</t>
  </si>
  <si>
    <t>Easy-Steady</t>
  </si>
  <si>
    <t>Mileage Total</t>
  </si>
  <si>
    <t>Sunday</t>
  </si>
  <si>
    <t>Day</t>
  </si>
  <si>
    <t>Tuesday</t>
  </si>
  <si>
    <t>Thursday</t>
  </si>
  <si>
    <t>Friday</t>
  </si>
  <si>
    <t>Monday AM</t>
  </si>
  <si>
    <t>Monday PM</t>
  </si>
  <si>
    <t>Wednesday AM</t>
  </si>
  <si>
    <t>Wednesday PM</t>
  </si>
  <si>
    <t>Week Beginning</t>
  </si>
  <si>
    <t>Total Time</t>
  </si>
  <si>
    <t>Rest</t>
  </si>
  <si>
    <t>Other Running</t>
  </si>
  <si>
    <t>Threshold, inc. WU + CD</t>
  </si>
  <si>
    <t>Grass, inc. WU + CD</t>
  </si>
  <si>
    <t>Track, inc. WU + CD</t>
  </si>
  <si>
    <t>Thursday's Notes</t>
  </si>
  <si>
    <t>Saturday's Notes</t>
  </si>
  <si>
    <t>Tuesday's Notes</t>
  </si>
  <si>
    <t>NB: Mileage calculations based on running time / 7, unless otherwise known</t>
  </si>
  <si>
    <t xml:space="preserve">10 x 400m, 60 sec recovery. </t>
  </si>
  <si>
    <t>6 x (4 x 200m), 30 seconds rec between reps, 2 minutes rest between sets</t>
  </si>
  <si>
    <t>Saturday AM</t>
  </si>
  <si>
    <t>Saturday PM</t>
  </si>
  <si>
    <t>Race, inc. WU + CD</t>
  </si>
  <si>
    <t>4x1km,3min recovery</t>
  </si>
  <si>
    <t>5 x 800m, 4 minutes recovery.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</si>
</sst>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6" fontId="2" fillId="0" borderId="1" xfId="0" applyNumberFormat="1" applyFont="1" applyBorder="1" applyAlignment="1">
      <alignment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/>
    </xf>
    <xf numFmtId="4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6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2" fillId="6" borderId="1" xfId="0" applyFont="1" applyFill="1" applyBorder="1" applyAlignment="1">
      <alignment/>
    </xf>
    <xf numFmtId="166" fontId="0" fillId="6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 wrapText="1" indent="1"/>
    </xf>
    <xf numFmtId="0" fontId="10" fillId="10" borderId="1" xfId="0" applyFont="1" applyFill="1" applyBorder="1" applyAlignment="1">
      <alignment/>
    </xf>
    <xf numFmtId="166" fontId="11" fillId="10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1" fillId="11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left" vertical="center" wrapText="1" indent="1"/>
    </xf>
    <xf numFmtId="0" fontId="5" fillId="1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13" borderId="1" xfId="0" applyFill="1" applyBorder="1" applyAlignment="1">
      <alignment/>
    </xf>
    <xf numFmtId="165" fontId="14" fillId="10" borderId="1" xfId="0" applyNumberFormat="1" applyFont="1" applyFill="1" applyBorder="1" applyAlignment="1">
      <alignment horizontal="left"/>
    </xf>
    <xf numFmtId="166" fontId="15" fillId="10" borderId="1" xfId="0" applyNumberFormat="1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166" fontId="16" fillId="1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Summer Mileage Progression</a:t>
            </a:r>
          </a:p>
        </c:rich>
      </c:tx>
      <c:layout>
        <c:manualLayout>
          <c:xMode val="factor"/>
          <c:yMode val="factor"/>
          <c:x val="0.0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45"/>
          <c:w val="0.927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'Mileage Totals'!$A$3:$A$20</c:f>
              <c:strCache>
                <c:ptCount val="18"/>
                <c:pt idx="0">
                  <c:v>38501</c:v>
                </c:pt>
                <c:pt idx="1">
                  <c:v>38508</c:v>
                </c:pt>
                <c:pt idx="2">
                  <c:v>38515</c:v>
                </c:pt>
                <c:pt idx="3">
                  <c:v>38522</c:v>
                </c:pt>
                <c:pt idx="4">
                  <c:v>38529</c:v>
                </c:pt>
                <c:pt idx="5">
                  <c:v>38536</c:v>
                </c:pt>
                <c:pt idx="6">
                  <c:v>38543</c:v>
                </c:pt>
                <c:pt idx="7">
                  <c:v>38550</c:v>
                </c:pt>
                <c:pt idx="8">
                  <c:v>38557</c:v>
                </c:pt>
                <c:pt idx="9">
                  <c:v>38564</c:v>
                </c:pt>
                <c:pt idx="10">
                  <c:v>38571</c:v>
                </c:pt>
                <c:pt idx="11">
                  <c:v>38578</c:v>
                </c:pt>
                <c:pt idx="12">
                  <c:v>38585</c:v>
                </c:pt>
                <c:pt idx="13">
                  <c:v>38592</c:v>
                </c:pt>
                <c:pt idx="14">
                  <c:v>38599</c:v>
                </c:pt>
                <c:pt idx="15">
                  <c:v>38606</c:v>
                </c:pt>
                <c:pt idx="16">
                  <c:v>38613</c:v>
                </c:pt>
                <c:pt idx="17">
                  <c:v>38620</c:v>
                </c:pt>
              </c:strCache>
            </c:strRef>
          </c:cat>
          <c:val>
            <c:numRef>
              <c:f>'Mileage Totals'!$B$3:$B$20</c:f>
              <c:numCache>
                <c:ptCount val="18"/>
                <c:pt idx="0">
                  <c:v>59.5</c:v>
                </c:pt>
                <c:pt idx="1">
                  <c:v>48.57142857142857</c:v>
                </c:pt>
                <c:pt idx="2">
                  <c:v>55</c:v>
                </c:pt>
                <c:pt idx="3">
                  <c:v>60.714285714285715</c:v>
                </c:pt>
                <c:pt idx="4">
                  <c:v>65.71428571428571</c:v>
                </c:pt>
                <c:pt idx="5">
                  <c:v>65.71428571428571</c:v>
                </c:pt>
                <c:pt idx="6">
                  <c:v>65.71428571428571</c:v>
                </c:pt>
                <c:pt idx="7">
                  <c:v>61.42857142857143</c:v>
                </c:pt>
                <c:pt idx="8">
                  <c:v>66.42857142857143</c:v>
                </c:pt>
                <c:pt idx="9">
                  <c:v>66.42857142857143</c:v>
                </c:pt>
                <c:pt idx="10">
                  <c:v>66.42857142857143</c:v>
                </c:pt>
                <c:pt idx="11">
                  <c:v>66.42857142857143</c:v>
                </c:pt>
                <c:pt idx="12">
                  <c:v>61.42857142857143</c:v>
                </c:pt>
                <c:pt idx="13">
                  <c:v>66.42857142857143</c:v>
                </c:pt>
                <c:pt idx="14">
                  <c:v>66.42857142857143</c:v>
                </c:pt>
                <c:pt idx="15">
                  <c:v>66.42857142857143</c:v>
                </c:pt>
                <c:pt idx="16">
                  <c:v>66.42857142857143</c:v>
                </c:pt>
                <c:pt idx="17">
                  <c:v>66.42857142857143</c:v>
                </c:pt>
              </c:numCache>
            </c:numRef>
          </c:val>
        </c:ser>
        <c:axId val="59835401"/>
        <c:axId val="1647698"/>
      </c:barChart>
      <c:catAx>
        <c:axId val="5983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7698"/>
        <c:crosses val="autoZero"/>
        <c:auto val="1"/>
        <c:lblOffset val="100"/>
        <c:noMultiLvlLbl val="0"/>
      </c:catAx>
      <c:valAx>
        <c:axId val="16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5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Workout Types (averaged over 19 weeks)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Totals'!$C$2:$G$2</c:f>
              <c:numCache>
                <c:ptCount val="5"/>
                <c:pt idx="0">
                  <c:v>6.3</c:v>
                </c:pt>
                <c:pt idx="1">
                  <c:v>6.3</c:v>
                </c:pt>
                <c:pt idx="2">
                  <c:v>9</c:v>
                </c:pt>
                <c:pt idx="3">
                  <c:v>10</c:v>
                </c:pt>
                <c:pt idx="4">
                  <c:v>26.9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Totals'!$C$3:$G$3</c:f>
              <c:numCache>
                <c:ptCount val="5"/>
                <c:pt idx="0">
                  <c:v>6.5</c:v>
                </c:pt>
                <c:pt idx="1">
                  <c:v>5</c:v>
                </c:pt>
                <c:pt idx="2">
                  <c:v>11</c:v>
                </c:pt>
                <c:pt idx="3">
                  <c:v>10</c:v>
                </c:pt>
                <c:pt idx="4">
                  <c:v>27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Totals'!$C$4:$G$4</c:f>
              <c:numCache>
                <c:ptCount val="5"/>
                <c:pt idx="0">
                  <c:v>8.571428571428571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29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Totals'!$C$5:$G$5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7.1</c:v>
                </c:pt>
                <c:pt idx="3">
                  <c:v>10.7</c:v>
                </c:pt>
                <c:pt idx="4">
                  <c:v>20</c:v>
                </c:pt>
              </c:numCache>
            </c:numRef>
          </c:val>
        </c:ser>
        <c:ser>
          <c:idx val="4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Totals'!$C$6:$G$6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24.914285714285718</c:v>
                </c:pt>
              </c:numCache>
            </c:numRef>
          </c:val>
        </c:ser>
        <c:ser>
          <c:idx val="5"/>
          <c:order val="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Totals'!$C$7:$G$7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29.91428571428571</c:v>
                </c:pt>
              </c:numCache>
            </c:numRef>
          </c:val>
        </c:ser>
        <c:ser>
          <c:idx val="6"/>
          <c:order val="6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Totals'!$C$8:$G$8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29.91428571428571</c:v>
                </c:pt>
              </c:numCache>
            </c:numRef>
          </c:val>
        </c:ser>
        <c:ser>
          <c:idx val="7"/>
          <c:order val="7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Totals'!$C$9:$G$9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29.91428571428571</c:v>
                </c:pt>
              </c:numCache>
            </c:numRef>
          </c:val>
        </c:ser>
        <c:ser>
          <c:idx val="8"/>
          <c:order val="8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Totals'!$C$10:$G$10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24.92857142857143</c:v>
                </c:pt>
              </c:numCache>
            </c:numRef>
          </c:val>
        </c:ser>
        <c:ser>
          <c:idx val="9"/>
          <c:order val="9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Totals'!$C$11:$G$11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0"/>
          <c:order val="1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Totals'!$C$12:$G$12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1"/>
          <c:order val="1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Totals'!$C$13:$G$13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2"/>
          <c:order val="1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Totals'!$C$14:$G$14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3"/>
          <c:order val="1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Totals'!$C$15:$G$15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24.92857142857143</c:v>
                </c:pt>
              </c:numCache>
            </c:numRef>
          </c:val>
        </c:ser>
        <c:ser>
          <c:idx val="14"/>
          <c:order val="1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Totals'!$C$16:$G$16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5"/>
          <c:order val="1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Totals'!$C$17:$G$17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6"/>
          <c:order val="16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Totals'!$C$18:$G$18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7"/>
          <c:order val="17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Totals'!$C$19:$G$19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8"/>
          <c:order val="18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Totals'!$C$20:$G$20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152400</xdr:rowOff>
    </xdr:from>
    <xdr:to>
      <xdr:col>6</xdr:col>
      <xdr:colOff>76200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76200" y="387667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21</xdr:row>
      <xdr:rowOff>9525</xdr:rowOff>
    </xdr:from>
    <xdr:to>
      <xdr:col>12</xdr:col>
      <xdr:colOff>438150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6048375" y="3895725"/>
        <a:ext cx="53340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6.7109375" style="0" customWidth="1"/>
    <col min="2" max="19" width="18.7109375" style="0" customWidth="1"/>
  </cols>
  <sheetData>
    <row r="1" spans="1:19" ht="12.75">
      <c r="A1" s="12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4"/>
    </row>
    <row r="2" spans="1:19" s="3" customFormat="1" ht="12.75">
      <c r="A2" s="5" t="s">
        <v>7</v>
      </c>
      <c r="B2" s="6">
        <v>38501</v>
      </c>
      <c r="C2" s="6">
        <f aca="true" t="shared" si="0" ref="C2:O2">B2+7</f>
        <v>38508</v>
      </c>
      <c r="D2" s="6">
        <f t="shared" si="0"/>
        <v>38515</v>
      </c>
      <c r="E2" s="6">
        <f t="shared" si="0"/>
        <v>38522</v>
      </c>
      <c r="F2" s="6">
        <f t="shared" si="0"/>
        <v>38529</v>
      </c>
      <c r="G2" s="6">
        <f t="shared" si="0"/>
        <v>38536</v>
      </c>
      <c r="H2" s="6">
        <f t="shared" si="0"/>
        <v>38543</v>
      </c>
      <c r="I2" s="6">
        <f t="shared" si="0"/>
        <v>38550</v>
      </c>
      <c r="J2" s="6">
        <f t="shared" si="0"/>
        <v>38557</v>
      </c>
      <c r="K2" s="6">
        <f t="shared" si="0"/>
        <v>38564</v>
      </c>
      <c r="L2" s="6">
        <f t="shared" si="0"/>
        <v>38571</v>
      </c>
      <c r="M2" s="6">
        <f t="shared" si="0"/>
        <v>38578</v>
      </c>
      <c r="N2" s="6">
        <f t="shared" si="0"/>
        <v>38585</v>
      </c>
      <c r="O2" s="6">
        <f t="shared" si="0"/>
        <v>38592</v>
      </c>
      <c r="P2" s="6">
        <f>O2+7</f>
        <v>38599</v>
      </c>
      <c r="Q2" s="6">
        <f>P2+7</f>
        <v>38606</v>
      </c>
      <c r="R2" s="6">
        <f>Q2+7</f>
        <v>38613</v>
      </c>
      <c r="S2" s="6">
        <f>R2+7</f>
        <v>38620</v>
      </c>
    </row>
    <row r="3" spans="1:19" s="2" customFormat="1" ht="12.75">
      <c r="A3" s="7" t="s">
        <v>6</v>
      </c>
      <c r="B3" s="8">
        <v>70</v>
      </c>
      <c r="C3" s="8">
        <v>80</v>
      </c>
      <c r="D3" s="43">
        <v>30</v>
      </c>
      <c r="E3" s="8">
        <v>75</v>
      </c>
      <c r="F3" s="8">
        <v>75</v>
      </c>
      <c r="G3" s="8">
        <v>75</v>
      </c>
      <c r="H3" s="8">
        <v>75</v>
      </c>
      <c r="I3" s="8">
        <v>75</v>
      </c>
      <c r="J3" s="8">
        <v>75</v>
      </c>
      <c r="K3" s="8">
        <v>75</v>
      </c>
      <c r="L3" s="8">
        <v>75</v>
      </c>
      <c r="M3" s="8">
        <v>75</v>
      </c>
      <c r="N3" s="8">
        <v>75</v>
      </c>
      <c r="O3" s="8">
        <v>75</v>
      </c>
      <c r="P3" s="8">
        <v>75</v>
      </c>
      <c r="Q3" s="8">
        <v>75</v>
      </c>
      <c r="R3" s="8">
        <v>75</v>
      </c>
      <c r="S3" s="8">
        <v>75</v>
      </c>
    </row>
    <row r="4" spans="1:19" s="2" customFormat="1" ht="12.75">
      <c r="A4" s="7" t="s">
        <v>11</v>
      </c>
      <c r="B4" s="8">
        <v>35</v>
      </c>
      <c r="C4" s="8">
        <v>35</v>
      </c>
      <c r="D4" s="8">
        <v>50</v>
      </c>
      <c r="E4" s="8">
        <v>35</v>
      </c>
      <c r="F4" s="8">
        <v>35</v>
      </c>
      <c r="G4" s="8">
        <v>35</v>
      </c>
      <c r="H4" s="8">
        <v>35</v>
      </c>
      <c r="I4" s="8">
        <v>35</v>
      </c>
      <c r="J4" s="8">
        <v>35</v>
      </c>
      <c r="K4" s="8">
        <v>35</v>
      </c>
      <c r="L4" s="8">
        <v>35</v>
      </c>
      <c r="M4" s="8">
        <v>35</v>
      </c>
      <c r="N4" s="8">
        <v>35</v>
      </c>
      <c r="O4" s="8">
        <v>35</v>
      </c>
      <c r="P4" s="8">
        <v>35</v>
      </c>
      <c r="Q4" s="8">
        <v>35</v>
      </c>
      <c r="R4" s="8">
        <v>35</v>
      </c>
      <c r="S4" s="8">
        <v>35</v>
      </c>
    </row>
    <row r="5" spans="1:19" s="2" customFormat="1" ht="12.75">
      <c r="A5" s="7" t="s">
        <v>12</v>
      </c>
      <c r="B5" s="8">
        <v>35</v>
      </c>
      <c r="C5" s="8">
        <v>35</v>
      </c>
      <c r="D5" s="8"/>
      <c r="E5" s="8">
        <v>35</v>
      </c>
      <c r="F5" s="8">
        <v>35</v>
      </c>
      <c r="G5" s="8">
        <v>35</v>
      </c>
      <c r="H5" s="8">
        <v>35</v>
      </c>
      <c r="I5" s="8">
        <v>35</v>
      </c>
      <c r="J5" s="8">
        <v>35</v>
      </c>
      <c r="K5" s="8">
        <v>35</v>
      </c>
      <c r="L5" s="8">
        <v>35</v>
      </c>
      <c r="M5" s="8">
        <v>35</v>
      </c>
      <c r="N5" s="8">
        <v>35</v>
      </c>
      <c r="O5" s="8">
        <v>35</v>
      </c>
      <c r="P5" s="8">
        <v>35</v>
      </c>
      <c r="Q5" s="8">
        <v>35</v>
      </c>
      <c r="R5" s="8">
        <v>35</v>
      </c>
      <c r="S5" s="8">
        <v>35</v>
      </c>
    </row>
    <row r="6" spans="1:19" s="2" customFormat="1" ht="12.75">
      <c r="A6" s="7" t="s">
        <v>8</v>
      </c>
      <c r="B6" s="9">
        <v>60</v>
      </c>
      <c r="C6" s="9">
        <v>60</v>
      </c>
      <c r="D6" s="9">
        <v>60</v>
      </c>
      <c r="E6" s="9">
        <v>60</v>
      </c>
      <c r="F6" s="9">
        <v>60</v>
      </c>
      <c r="G6" s="9">
        <v>60</v>
      </c>
      <c r="H6" s="9">
        <v>60</v>
      </c>
      <c r="I6" s="9">
        <v>60</v>
      </c>
      <c r="J6" s="9">
        <v>60</v>
      </c>
      <c r="K6" s="9">
        <v>60</v>
      </c>
      <c r="L6" s="9">
        <v>60</v>
      </c>
      <c r="M6" s="9">
        <v>60</v>
      </c>
      <c r="N6" s="9">
        <v>60</v>
      </c>
      <c r="O6" s="9">
        <v>60</v>
      </c>
      <c r="P6" s="9">
        <v>60</v>
      </c>
      <c r="Q6" s="9">
        <v>60</v>
      </c>
      <c r="R6" s="9">
        <v>60</v>
      </c>
      <c r="S6" s="9">
        <v>60</v>
      </c>
    </row>
    <row r="7" spans="1:19" s="35" customFormat="1" ht="78.75" customHeight="1">
      <c r="A7" s="30" t="s">
        <v>24</v>
      </c>
      <c r="B7" s="32" t="s">
        <v>26</v>
      </c>
      <c r="C7" s="32" t="s">
        <v>31</v>
      </c>
      <c r="D7" s="32" t="s">
        <v>32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2" customFormat="1" ht="12.75">
      <c r="A8" s="7" t="s">
        <v>13</v>
      </c>
      <c r="B8" s="8">
        <v>35</v>
      </c>
      <c r="C8" s="8">
        <v>55</v>
      </c>
      <c r="D8" s="8">
        <v>55</v>
      </c>
      <c r="E8" s="8">
        <v>35</v>
      </c>
      <c r="F8" s="8">
        <v>35</v>
      </c>
      <c r="G8" s="8">
        <v>35</v>
      </c>
      <c r="H8" s="8">
        <v>35</v>
      </c>
      <c r="I8" s="8">
        <v>35</v>
      </c>
      <c r="J8" s="8">
        <v>35</v>
      </c>
      <c r="K8" s="8">
        <v>35</v>
      </c>
      <c r="L8" s="8">
        <v>35</v>
      </c>
      <c r="M8" s="8">
        <v>35</v>
      </c>
      <c r="N8" s="8">
        <v>35</v>
      </c>
      <c r="O8" s="8">
        <v>35</v>
      </c>
      <c r="P8" s="8">
        <v>35</v>
      </c>
      <c r="Q8" s="8">
        <v>35</v>
      </c>
      <c r="R8" s="8">
        <v>35</v>
      </c>
      <c r="S8" s="8">
        <v>35</v>
      </c>
    </row>
    <row r="9" spans="1:19" s="2" customFormat="1" ht="12.75">
      <c r="A9" s="7" t="s">
        <v>14</v>
      </c>
      <c r="B9" s="8">
        <v>35</v>
      </c>
      <c r="C9" s="41"/>
      <c r="D9" s="41"/>
      <c r="E9" s="8">
        <v>35</v>
      </c>
      <c r="F9" s="8">
        <v>35</v>
      </c>
      <c r="G9" s="8">
        <v>35</v>
      </c>
      <c r="H9" s="8">
        <v>35</v>
      </c>
      <c r="I9" s="8">
        <v>35</v>
      </c>
      <c r="J9" s="8">
        <v>35</v>
      </c>
      <c r="K9" s="8">
        <v>35</v>
      </c>
      <c r="L9" s="8">
        <v>35</v>
      </c>
      <c r="M9" s="8">
        <v>35</v>
      </c>
      <c r="N9" s="8">
        <v>35</v>
      </c>
      <c r="O9" s="8">
        <v>35</v>
      </c>
      <c r="P9" s="8">
        <v>35</v>
      </c>
      <c r="Q9" s="8">
        <v>35</v>
      </c>
      <c r="R9" s="8">
        <v>35</v>
      </c>
      <c r="S9" s="8">
        <v>35</v>
      </c>
    </row>
    <row r="10" spans="1:19" s="2" customFormat="1" ht="12.75">
      <c r="A10" s="7" t="s">
        <v>9</v>
      </c>
      <c r="B10" s="10">
        <v>50</v>
      </c>
      <c r="C10" s="8">
        <v>40</v>
      </c>
      <c r="D10" s="10">
        <v>60</v>
      </c>
      <c r="E10" s="10">
        <v>55</v>
      </c>
      <c r="F10" s="10">
        <v>55</v>
      </c>
      <c r="G10" s="10">
        <v>55</v>
      </c>
      <c r="H10" s="10">
        <v>55</v>
      </c>
      <c r="I10" s="10">
        <v>60</v>
      </c>
      <c r="J10" s="10">
        <v>60</v>
      </c>
      <c r="K10" s="10">
        <v>60</v>
      </c>
      <c r="L10" s="10">
        <v>60</v>
      </c>
      <c r="M10" s="10">
        <v>60</v>
      </c>
      <c r="N10" s="10">
        <v>60</v>
      </c>
      <c r="O10" s="10">
        <v>60</v>
      </c>
      <c r="P10" s="10">
        <v>60</v>
      </c>
      <c r="Q10" s="10">
        <v>60</v>
      </c>
      <c r="R10" s="10">
        <v>60</v>
      </c>
      <c r="S10" s="10">
        <v>60</v>
      </c>
    </row>
    <row r="11" spans="1:19" s="2" customFormat="1" ht="85.5" customHeight="1">
      <c r="A11" s="30" t="s">
        <v>22</v>
      </c>
      <c r="B11" s="31"/>
      <c r="C11" s="4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2" customFormat="1" ht="12.75">
      <c r="A12" s="7" t="s">
        <v>10</v>
      </c>
      <c r="B12" s="11">
        <v>0</v>
      </c>
      <c r="C12" s="8">
        <v>35</v>
      </c>
      <c r="D12" s="8">
        <v>35</v>
      </c>
      <c r="E12" s="11">
        <v>0</v>
      </c>
      <c r="F12" s="8">
        <v>35</v>
      </c>
      <c r="G12" s="8">
        <v>35</v>
      </c>
      <c r="H12" s="8">
        <v>35</v>
      </c>
      <c r="I12" s="11">
        <v>0</v>
      </c>
      <c r="J12" s="8">
        <v>35</v>
      </c>
      <c r="K12" s="8">
        <v>35</v>
      </c>
      <c r="L12" s="8">
        <v>35</v>
      </c>
      <c r="M12" s="8">
        <v>35</v>
      </c>
      <c r="N12" s="11">
        <v>0</v>
      </c>
      <c r="O12" s="8">
        <v>35</v>
      </c>
      <c r="P12" s="8">
        <v>35</v>
      </c>
      <c r="Q12" s="8">
        <v>35</v>
      </c>
      <c r="R12" s="8">
        <v>35</v>
      </c>
      <c r="S12" s="8">
        <v>35</v>
      </c>
    </row>
    <row r="13" spans="1:19" s="2" customFormat="1" ht="12.75">
      <c r="A13" s="7" t="s">
        <v>28</v>
      </c>
      <c r="B13" s="9">
        <v>60</v>
      </c>
      <c r="C13" s="41"/>
      <c r="D13" s="27">
        <v>60</v>
      </c>
      <c r="E13" s="27">
        <v>60</v>
      </c>
      <c r="F13" s="27">
        <v>60</v>
      </c>
      <c r="G13" s="27">
        <v>60</v>
      </c>
      <c r="H13" s="27">
        <v>60</v>
      </c>
      <c r="I13" s="27">
        <v>60</v>
      </c>
      <c r="J13" s="27">
        <v>60</v>
      </c>
      <c r="K13" s="27">
        <v>60</v>
      </c>
      <c r="L13" s="27">
        <v>60</v>
      </c>
      <c r="M13" s="27">
        <v>60</v>
      </c>
      <c r="N13" s="27">
        <v>60</v>
      </c>
      <c r="O13" s="27">
        <v>60</v>
      </c>
      <c r="P13" s="27">
        <v>60</v>
      </c>
      <c r="Q13" s="27">
        <v>60</v>
      </c>
      <c r="R13" s="27">
        <v>60</v>
      </c>
      <c r="S13" s="27">
        <v>60</v>
      </c>
    </row>
    <row r="14" spans="1:19" s="35" customFormat="1" ht="87.75" customHeight="1">
      <c r="A14" s="30" t="s">
        <v>23</v>
      </c>
      <c r="B14" s="32" t="s">
        <v>27</v>
      </c>
      <c r="C14" s="4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s="38" customFormat="1" ht="18.75" customHeight="1">
      <c r="A15" s="37" t="s">
        <v>29</v>
      </c>
      <c r="B15" s="39">
        <v>35</v>
      </c>
      <c r="C15" s="40"/>
      <c r="D15" s="39">
        <v>35</v>
      </c>
      <c r="E15" s="39">
        <v>35</v>
      </c>
      <c r="F15" s="39">
        <v>35</v>
      </c>
      <c r="G15" s="39">
        <v>35</v>
      </c>
      <c r="H15" s="39">
        <v>35</v>
      </c>
      <c r="I15" s="39">
        <v>35</v>
      </c>
      <c r="J15" s="39">
        <v>35</v>
      </c>
      <c r="K15" s="39">
        <v>35</v>
      </c>
      <c r="L15" s="39">
        <v>35</v>
      </c>
      <c r="M15" s="39">
        <v>35</v>
      </c>
      <c r="N15" s="39">
        <v>35</v>
      </c>
      <c r="O15" s="39">
        <v>35</v>
      </c>
      <c r="P15" s="39">
        <v>35</v>
      </c>
      <c r="Q15" s="39">
        <v>35</v>
      </c>
      <c r="R15" s="39">
        <v>35</v>
      </c>
      <c r="S15" s="39">
        <v>35</v>
      </c>
    </row>
    <row r="16" spans="1:19" s="2" customFormat="1" ht="12.75">
      <c r="A16" s="7" t="s">
        <v>16</v>
      </c>
      <c r="B16" s="15">
        <f aca="true" t="shared" si="1" ref="B16:S16">SUM(B3:B15)</f>
        <v>415</v>
      </c>
      <c r="C16" s="15">
        <f t="shared" si="1"/>
        <v>340</v>
      </c>
      <c r="D16" s="15">
        <f t="shared" si="1"/>
        <v>385</v>
      </c>
      <c r="E16" s="15">
        <f t="shared" si="1"/>
        <v>425</v>
      </c>
      <c r="F16" s="15">
        <f t="shared" si="1"/>
        <v>460</v>
      </c>
      <c r="G16" s="15">
        <f t="shared" si="1"/>
        <v>460</v>
      </c>
      <c r="H16" s="15">
        <f t="shared" si="1"/>
        <v>460</v>
      </c>
      <c r="I16" s="15">
        <f t="shared" si="1"/>
        <v>430</v>
      </c>
      <c r="J16" s="15">
        <f t="shared" si="1"/>
        <v>465</v>
      </c>
      <c r="K16" s="15">
        <f t="shared" si="1"/>
        <v>465</v>
      </c>
      <c r="L16" s="15">
        <f t="shared" si="1"/>
        <v>465</v>
      </c>
      <c r="M16" s="15">
        <f t="shared" si="1"/>
        <v>465</v>
      </c>
      <c r="N16" s="15">
        <f t="shared" si="1"/>
        <v>430</v>
      </c>
      <c r="O16" s="15">
        <f t="shared" si="1"/>
        <v>465</v>
      </c>
      <c r="P16" s="15">
        <f t="shared" si="1"/>
        <v>465</v>
      </c>
      <c r="Q16" s="15">
        <f t="shared" si="1"/>
        <v>465</v>
      </c>
      <c r="R16" s="15">
        <f t="shared" si="1"/>
        <v>465</v>
      </c>
      <c r="S16" s="15">
        <f t="shared" si="1"/>
        <v>465</v>
      </c>
    </row>
    <row r="19" spans="2:3" ht="30.75" customHeight="1">
      <c r="B19" s="25" t="s">
        <v>21</v>
      </c>
      <c r="C19" s="16"/>
    </row>
    <row r="20" spans="2:3" ht="30.75" customHeight="1">
      <c r="B20" s="25" t="s">
        <v>20</v>
      </c>
      <c r="C20" s="26"/>
    </row>
    <row r="21" spans="2:3" ht="37.5" customHeight="1">
      <c r="B21" s="25" t="s">
        <v>19</v>
      </c>
      <c r="C21" s="17"/>
    </row>
    <row r="22" spans="2:3" ht="16.5" customHeight="1">
      <c r="B22" s="4" t="s">
        <v>4</v>
      </c>
      <c r="C22" s="18"/>
    </row>
    <row r="23" spans="2:3" ht="16.5" customHeight="1">
      <c r="B23" s="4" t="s">
        <v>17</v>
      </c>
      <c r="C23" s="4"/>
    </row>
    <row r="24" spans="2:3" ht="27.75" customHeight="1">
      <c r="B24" s="45" t="s">
        <v>30</v>
      </c>
      <c r="C24" s="46"/>
    </row>
  </sheetData>
  <mergeCells count="1">
    <mergeCell ref="B1:R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20"/>
  <sheetViews>
    <sheetView workbookViewId="0" topLeftCell="A1">
      <selection activeCell="D5" sqref="D5"/>
    </sheetView>
  </sheetViews>
  <sheetFormatPr defaultColWidth="9.140625" defaultRowHeight="12.75"/>
  <cols>
    <col min="1" max="1" width="21.8515625" style="1" customWidth="1"/>
    <col min="2" max="2" width="14.8515625" style="0" customWidth="1"/>
    <col min="3" max="3" width="15.28125" style="0" customWidth="1"/>
    <col min="4" max="4" width="12.140625" style="0" customWidth="1"/>
    <col min="5" max="5" width="11.140625" style="0" customWidth="1"/>
    <col min="6" max="6" width="13.00390625" style="0" customWidth="1"/>
    <col min="7" max="7" width="26.421875" style="0" customWidth="1"/>
    <col min="9" max="9" width="12.8515625" style="0" customWidth="1"/>
  </cols>
  <sheetData>
    <row r="1" spans="1:10" ht="25.5">
      <c r="A1" s="13" t="s">
        <v>15</v>
      </c>
      <c r="B1" s="33" t="s">
        <v>5</v>
      </c>
      <c r="C1" s="19" t="s">
        <v>0</v>
      </c>
      <c r="D1" s="28" t="s">
        <v>1</v>
      </c>
      <c r="E1" s="21" t="s">
        <v>2</v>
      </c>
      <c r="F1" s="22" t="s">
        <v>3</v>
      </c>
      <c r="G1" s="23" t="s">
        <v>18</v>
      </c>
      <c r="I1" s="25" t="s">
        <v>21</v>
      </c>
      <c r="J1" s="16"/>
    </row>
    <row r="2" spans="1:10" ht="25.5">
      <c r="A2" s="47">
        <v>38494</v>
      </c>
      <c r="B2" s="48">
        <v>58.5</v>
      </c>
      <c r="C2" s="49">
        <v>6.3</v>
      </c>
      <c r="D2" s="49">
        <v>6.3</v>
      </c>
      <c r="E2" s="49">
        <v>9</v>
      </c>
      <c r="F2" s="49">
        <v>10</v>
      </c>
      <c r="G2" s="50">
        <f>B2-SUM(C2:F2)</f>
        <v>26.9</v>
      </c>
      <c r="I2" s="25" t="s">
        <v>20</v>
      </c>
      <c r="J2" s="26"/>
    </row>
    <row r="3" spans="1:10" ht="25.5">
      <c r="A3" s="14">
        <f>A2+7</f>
        <v>38501</v>
      </c>
      <c r="B3" s="34">
        <v>59.5</v>
      </c>
      <c r="C3" s="20">
        <v>6.5</v>
      </c>
      <c r="D3" s="29">
        <v>5</v>
      </c>
      <c r="E3" s="10">
        <v>11</v>
      </c>
      <c r="F3" s="8">
        <v>10</v>
      </c>
      <c r="G3" s="24">
        <f aca="true" t="shared" si="0" ref="G3:G20">B3-SUM(C3:F3)</f>
        <v>27</v>
      </c>
      <c r="I3" s="25" t="s">
        <v>19</v>
      </c>
      <c r="J3" s="17"/>
    </row>
    <row r="4" spans="1:10" ht="12.75">
      <c r="A4" s="14">
        <f aca="true" t="shared" si="1" ref="A4:A20">A3+7</f>
        <v>38508</v>
      </c>
      <c r="B4" s="34">
        <f>'Weekly Schedule'!C16/7</f>
        <v>48.57142857142857</v>
      </c>
      <c r="C4" s="20">
        <f>'Weekly Schedule'!C6/7</f>
        <v>8.571428571428571</v>
      </c>
      <c r="D4" s="29">
        <v>0</v>
      </c>
      <c r="E4" s="10">
        <v>0</v>
      </c>
      <c r="F4" s="8">
        <v>11</v>
      </c>
      <c r="G4" s="24">
        <f t="shared" si="0"/>
        <v>29</v>
      </c>
      <c r="I4" s="4" t="s">
        <v>4</v>
      </c>
      <c r="J4" s="18"/>
    </row>
    <row r="5" spans="1:10" ht="12.75">
      <c r="A5" s="14">
        <f t="shared" si="1"/>
        <v>38515</v>
      </c>
      <c r="B5" s="34">
        <f>'Weekly Schedule'!D16/7</f>
        <v>55</v>
      </c>
      <c r="C5" s="20">
        <v>8.6</v>
      </c>
      <c r="D5" s="29">
        <v>8.6</v>
      </c>
      <c r="E5" s="10">
        <v>7.1</v>
      </c>
      <c r="F5" s="8">
        <v>10.7</v>
      </c>
      <c r="G5" s="24">
        <f t="shared" si="0"/>
        <v>20</v>
      </c>
      <c r="I5" s="4" t="s">
        <v>17</v>
      </c>
      <c r="J5" s="4"/>
    </row>
    <row r="6" spans="1:7" ht="12.75">
      <c r="A6" s="14">
        <f t="shared" si="1"/>
        <v>38522</v>
      </c>
      <c r="B6" s="34">
        <f>'Weekly Schedule'!E16/7</f>
        <v>60.714285714285715</v>
      </c>
      <c r="C6" s="20">
        <v>8.6</v>
      </c>
      <c r="D6" s="29">
        <v>8.6</v>
      </c>
      <c r="E6" s="10">
        <v>7.9</v>
      </c>
      <c r="F6" s="8">
        <v>10.7</v>
      </c>
      <c r="G6" s="24">
        <f t="shared" si="0"/>
        <v>24.914285714285718</v>
      </c>
    </row>
    <row r="7" spans="1:7" ht="12.75">
      <c r="A7" s="14">
        <f t="shared" si="1"/>
        <v>38529</v>
      </c>
      <c r="B7" s="34">
        <f>'Weekly Schedule'!F16/7</f>
        <v>65.71428571428571</v>
      </c>
      <c r="C7" s="20">
        <v>8.6</v>
      </c>
      <c r="D7" s="29">
        <v>8.6</v>
      </c>
      <c r="E7" s="10">
        <v>7.9</v>
      </c>
      <c r="F7" s="8">
        <v>10.7</v>
      </c>
      <c r="G7" s="24">
        <f t="shared" si="0"/>
        <v>29.91428571428571</v>
      </c>
    </row>
    <row r="8" spans="1:13" ht="12.75">
      <c r="A8" s="14">
        <f t="shared" si="1"/>
        <v>38536</v>
      </c>
      <c r="B8" s="34">
        <f>'Weekly Schedule'!G16/7</f>
        <v>65.71428571428571</v>
      </c>
      <c r="C8" s="20">
        <v>8.6</v>
      </c>
      <c r="D8" s="29">
        <v>8.6</v>
      </c>
      <c r="E8" s="10">
        <v>7.9</v>
      </c>
      <c r="F8" s="8">
        <v>10.7</v>
      </c>
      <c r="G8" s="24">
        <f t="shared" si="0"/>
        <v>29.91428571428571</v>
      </c>
      <c r="I8" s="52" t="s">
        <v>25</v>
      </c>
      <c r="J8" s="53"/>
      <c r="K8" s="53"/>
      <c r="L8" s="53"/>
      <c r="M8" s="54"/>
    </row>
    <row r="9" spans="1:13" ht="12.75">
      <c r="A9" s="14">
        <f t="shared" si="1"/>
        <v>38543</v>
      </c>
      <c r="B9" s="34">
        <f>'Weekly Schedule'!H16/7</f>
        <v>65.71428571428571</v>
      </c>
      <c r="C9" s="20">
        <v>8.6</v>
      </c>
      <c r="D9" s="29">
        <v>8.6</v>
      </c>
      <c r="E9" s="10">
        <v>7.9</v>
      </c>
      <c r="F9" s="8">
        <v>10.7</v>
      </c>
      <c r="G9" s="24">
        <f t="shared" si="0"/>
        <v>29.91428571428571</v>
      </c>
      <c r="I9" s="55"/>
      <c r="J9" s="56"/>
      <c r="K9" s="56"/>
      <c r="L9" s="56"/>
      <c r="M9" s="57"/>
    </row>
    <row r="10" spans="1:7" ht="12.75">
      <c r="A10" s="14">
        <f t="shared" si="1"/>
        <v>38550</v>
      </c>
      <c r="B10" s="34">
        <f>'Weekly Schedule'!I16/7</f>
        <v>61.42857142857143</v>
      </c>
      <c r="C10" s="20">
        <v>8.6</v>
      </c>
      <c r="D10" s="29">
        <v>8.6</v>
      </c>
      <c r="E10" s="10">
        <v>8.6</v>
      </c>
      <c r="F10" s="8">
        <v>10.7</v>
      </c>
      <c r="G10" s="24">
        <f t="shared" si="0"/>
        <v>24.92857142857143</v>
      </c>
    </row>
    <row r="11" spans="1:7" ht="12.75">
      <c r="A11" s="14">
        <f t="shared" si="1"/>
        <v>38557</v>
      </c>
      <c r="B11" s="34">
        <f>'Weekly Schedule'!J16/7</f>
        <v>66.42857142857143</v>
      </c>
      <c r="C11" s="20">
        <v>8.6</v>
      </c>
      <c r="D11" s="29">
        <v>8.6</v>
      </c>
      <c r="E11" s="10">
        <v>8.6</v>
      </c>
      <c r="F11" s="8">
        <v>10.7</v>
      </c>
      <c r="G11" s="24">
        <f t="shared" si="0"/>
        <v>29.92857142857143</v>
      </c>
    </row>
    <row r="12" spans="1:7" ht="12.75">
      <c r="A12" s="14">
        <f t="shared" si="1"/>
        <v>38564</v>
      </c>
      <c r="B12" s="34">
        <f>'Weekly Schedule'!K16/7</f>
        <v>66.42857142857143</v>
      </c>
      <c r="C12" s="20">
        <v>8.6</v>
      </c>
      <c r="D12" s="29">
        <v>8.6</v>
      </c>
      <c r="E12" s="10">
        <v>8.6</v>
      </c>
      <c r="F12" s="8">
        <v>10.7</v>
      </c>
      <c r="G12" s="24">
        <f t="shared" si="0"/>
        <v>29.92857142857143</v>
      </c>
    </row>
    <row r="13" spans="1:7" ht="12.75">
      <c r="A13" s="14">
        <f t="shared" si="1"/>
        <v>38571</v>
      </c>
      <c r="B13" s="34">
        <f>'Weekly Schedule'!L16/7</f>
        <v>66.42857142857143</v>
      </c>
      <c r="C13" s="20">
        <v>8.6</v>
      </c>
      <c r="D13" s="29">
        <v>8.6</v>
      </c>
      <c r="E13" s="10">
        <v>8.6</v>
      </c>
      <c r="F13" s="8">
        <v>10.7</v>
      </c>
      <c r="G13" s="24">
        <f t="shared" si="0"/>
        <v>29.92857142857143</v>
      </c>
    </row>
    <row r="14" spans="1:7" ht="12.75">
      <c r="A14" s="14">
        <f t="shared" si="1"/>
        <v>38578</v>
      </c>
      <c r="B14" s="34">
        <f>'Weekly Schedule'!M16/7</f>
        <v>66.42857142857143</v>
      </c>
      <c r="C14" s="20">
        <v>8.6</v>
      </c>
      <c r="D14" s="29">
        <v>8.6</v>
      </c>
      <c r="E14" s="10">
        <v>8.6</v>
      </c>
      <c r="F14" s="8">
        <v>10.7</v>
      </c>
      <c r="G14" s="24">
        <f t="shared" si="0"/>
        <v>29.92857142857143</v>
      </c>
    </row>
    <row r="15" spans="1:7" ht="12.75">
      <c r="A15" s="14">
        <f t="shared" si="1"/>
        <v>38585</v>
      </c>
      <c r="B15" s="34">
        <f>'Weekly Schedule'!N16/7</f>
        <v>61.42857142857143</v>
      </c>
      <c r="C15" s="20">
        <v>8.6</v>
      </c>
      <c r="D15" s="29">
        <v>8.6</v>
      </c>
      <c r="E15" s="10">
        <v>8.6</v>
      </c>
      <c r="F15" s="8">
        <v>10.7</v>
      </c>
      <c r="G15" s="24">
        <f t="shared" si="0"/>
        <v>24.92857142857143</v>
      </c>
    </row>
    <row r="16" spans="1:7" ht="12.75">
      <c r="A16" s="14">
        <f t="shared" si="1"/>
        <v>38592</v>
      </c>
      <c r="B16" s="34">
        <f>'Weekly Schedule'!O16/7</f>
        <v>66.42857142857143</v>
      </c>
      <c r="C16" s="20">
        <v>8.6</v>
      </c>
      <c r="D16" s="29">
        <v>8.6</v>
      </c>
      <c r="E16" s="10">
        <v>8.6</v>
      </c>
      <c r="F16" s="8">
        <v>10.7</v>
      </c>
      <c r="G16" s="24">
        <f t="shared" si="0"/>
        <v>29.92857142857143</v>
      </c>
    </row>
    <row r="17" spans="1:7" ht="12.75">
      <c r="A17" s="14">
        <f t="shared" si="1"/>
        <v>38599</v>
      </c>
      <c r="B17" s="34">
        <f>'Weekly Schedule'!P16/7</f>
        <v>66.42857142857143</v>
      </c>
      <c r="C17" s="20">
        <v>8.6</v>
      </c>
      <c r="D17" s="29">
        <v>8.6</v>
      </c>
      <c r="E17" s="10">
        <v>8.6</v>
      </c>
      <c r="F17" s="8">
        <v>10.7</v>
      </c>
      <c r="G17" s="24">
        <f t="shared" si="0"/>
        <v>29.92857142857143</v>
      </c>
    </row>
    <row r="18" spans="1:7" ht="12.75">
      <c r="A18" s="14">
        <f t="shared" si="1"/>
        <v>38606</v>
      </c>
      <c r="B18" s="34">
        <f>'Weekly Schedule'!Q16/7</f>
        <v>66.42857142857143</v>
      </c>
      <c r="C18" s="20">
        <v>8.6</v>
      </c>
      <c r="D18" s="29">
        <v>8.6</v>
      </c>
      <c r="E18" s="10">
        <v>8.6</v>
      </c>
      <c r="F18" s="8">
        <v>10.7</v>
      </c>
      <c r="G18" s="24">
        <f t="shared" si="0"/>
        <v>29.92857142857143</v>
      </c>
    </row>
    <row r="19" spans="1:7" ht="12.75">
      <c r="A19" s="14">
        <f t="shared" si="1"/>
        <v>38613</v>
      </c>
      <c r="B19" s="34">
        <f>'Weekly Schedule'!R16/7</f>
        <v>66.42857142857143</v>
      </c>
      <c r="C19" s="20">
        <v>8.6</v>
      </c>
      <c r="D19" s="29">
        <v>8.6</v>
      </c>
      <c r="E19" s="10">
        <v>8.6</v>
      </c>
      <c r="F19" s="8">
        <v>10.7</v>
      </c>
      <c r="G19" s="24">
        <f t="shared" si="0"/>
        <v>29.92857142857143</v>
      </c>
    </row>
    <row r="20" spans="1:7" ht="12.75">
      <c r="A20" s="14">
        <f t="shared" si="1"/>
        <v>38620</v>
      </c>
      <c r="B20" s="34">
        <f>'Weekly Schedule'!S16/7</f>
        <v>66.42857142857143</v>
      </c>
      <c r="C20" s="20">
        <v>8.6</v>
      </c>
      <c r="D20" s="29">
        <v>8.6</v>
      </c>
      <c r="E20" s="10">
        <v>8.6</v>
      </c>
      <c r="F20" s="8">
        <v>10.7</v>
      </c>
      <c r="G20" s="24">
        <f t="shared" si="0"/>
        <v>29.92857142857143</v>
      </c>
    </row>
  </sheetData>
  <mergeCells count="1">
    <mergeCell ref="I8:M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Taylor</dc:creator>
  <cp:keywords/>
  <dc:description/>
  <cp:lastModifiedBy>Craig Taylor</cp:lastModifiedBy>
  <dcterms:created xsi:type="dcterms:W3CDTF">2005-05-22T19:40:27Z</dcterms:created>
  <dcterms:modified xsi:type="dcterms:W3CDTF">2005-06-16T16:57:01Z</dcterms:modified>
  <cp:category/>
  <cp:version/>
  <cp:contentType/>
  <cp:contentStatus/>
</cp:coreProperties>
</file>